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55" windowWidth="18195" windowHeight="11340"/>
  </bookViews>
  <sheets>
    <sheet name="budgetcontrole" sheetId="4" r:id="rId1"/>
  </sheets>
  <definedNames>
    <definedName name="currency">budgetcontrole!$B$3</definedName>
  </definedNames>
  <calcPr calcId="125725"/>
  <customWorkbookViews>
    <customWorkbookView name="Es, K. van [Karin] - Persoonlijke weergave" guid="{2ED702C0-D025-4791-BFB9-F8FE61B93031}" mergeInterval="0" personalView="1" maximized="1" windowWidth="1676" windowHeight="825" activeSheetId="1"/>
    <customWorkbookView name="Vergunst, dr. N.L. [Nieske] - Persoonlijke weergave" guid="{1C2D96B1-94A7-462C-9947-45F33BCB9F00}" mergeInterval="0" personalView="1" maximized="1" windowWidth="1280" windowHeight="745" activeSheetId="1"/>
    <customWorkbookView name="Wijk - Persoonlijke weergave" guid="{476D7072-81C1-438F-AE83-3D0FD109F853}" mergeInterval="0" personalView="1" maximized="1" windowWidth="1596" windowHeight="935" activeSheetId="1"/>
    <customWorkbookView name="Vollebregt-Seinen, M. [Mariska] - Persoonlijke weergave" guid="{EE4B0A38-D319-4193-9F35-C638EEA153D6}" mergeInterval="0" personalView="1" maximized="1" windowWidth="1596" windowHeight="935" activeSheetId="1"/>
    <customWorkbookView name="Hofland, D. [Dili] - Persoonlijke weergave" guid="{C438D0A8-2692-4771-AD66-44F39610DCCD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B41" i="4"/>
  <c r="D32"/>
  <c r="E32" s="1"/>
  <c r="D31"/>
  <c r="E31" s="1"/>
  <c r="D30"/>
  <c r="E30" s="1"/>
  <c r="D27"/>
  <c r="E27" s="1"/>
  <c r="D26"/>
  <c r="E26" s="1"/>
  <c r="D25"/>
  <c r="E25" s="1"/>
  <c r="C28"/>
  <c r="C35" s="1"/>
  <c r="E11"/>
  <c r="E12" s="1"/>
  <c r="D11"/>
  <c r="D12" s="1"/>
  <c r="E18"/>
  <c r="E19" s="1"/>
  <c r="D18"/>
  <c r="C18"/>
  <c r="C19" s="1"/>
  <c r="B18"/>
  <c r="B19" s="1"/>
  <c r="D19"/>
  <c r="B28"/>
  <c r="D24" l="1"/>
  <c r="E24" l="1"/>
  <c r="D28"/>
  <c r="B42"/>
  <c r="B33"/>
  <c r="B43" s="1"/>
  <c r="C11"/>
  <c r="C12" s="1"/>
  <c r="B11"/>
  <c r="B12" s="1"/>
  <c r="D33" l="1"/>
  <c r="E33" s="1"/>
  <c r="E28"/>
  <c r="B35"/>
  <c r="D35" l="1"/>
  <c r="B39" l="1"/>
  <c r="B40"/>
  <c r="E35"/>
</calcChain>
</file>

<file path=xl/sharedStrings.xml><?xml version="1.0" encoding="utf-8"?>
<sst xmlns="http://schemas.openxmlformats.org/spreadsheetml/2006/main" count="54" uniqueCount="39">
  <si>
    <t>Cash</t>
  </si>
  <si>
    <t>In kind</t>
  </si>
  <si>
    <t>Consortium : ≥1 Indian university + ≥1 Dutch university +/-  ≥1 Dutch university of applied sciences + ≥1 private or public partner(s)</t>
  </si>
  <si>
    <t>Total project budget</t>
  </si>
  <si>
    <t>Private/public partner 1</t>
  </si>
  <si>
    <t>Private/public partner 2</t>
  </si>
  <si>
    <t>Private/public partner 3</t>
  </si>
  <si>
    <t>Criteria:</t>
  </si>
  <si>
    <t>Financial boundaries</t>
  </si>
  <si>
    <t>Requested contribution of MeitY</t>
  </si>
  <si>
    <t>Requested contribution of NWO</t>
  </si>
  <si>
    <t>Requested contribution of SIA</t>
  </si>
  <si>
    <t>Total</t>
  </si>
  <si>
    <t>Private/public partner 4</t>
  </si>
  <si>
    <t>Total co-funding private/public partners</t>
  </si>
  <si>
    <t>Total requested grant</t>
  </si>
  <si>
    <t xml:space="preserve">This is no more than a aid for the project budget. The formal and valid criteria are stated in the call for proposals  </t>
  </si>
  <si>
    <t xml:space="preserve">Instruction:
Only fill the yellow cells. The percentages and budgets are calculated automatically. </t>
  </si>
  <si>
    <t xml:space="preserve">Project budget of application: </t>
  </si>
  <si>
    <t>Cash contribution MeitY + NWO</t>
  </si>
  <si>
    <t>Cash contribution SIA</t>
  </si>
  <si>
    <t>SIA grant</t>
  </si>
  <si>
    <t>Co-funding</t>
  </si>
  <si>
    <t>no</t>
  </si>
  <si>
    <t>Financial boundaries with a minimal NWO/MeitY grant</t>
  </si>
  <si>
    <t>Financial boundaries with a maximal NWO/MeitY grant</t>
  </si>
  <si>
    <t>max</t>
  </si>
  <si>
    <t>Calculation aid</t>
  </si>
  <si>
    <t>Cash + in kind co-funding public/private partner(s): 20 - 50%</t>
  </si>
  <si>
    <r>
      <t xml:space="preserve">Total co-funding partner(s):
</t>
    </r>
    <r>
      <rPr>
        <sz val="11"/>
        <color theme="1"/>
        <rFont val="Calibri"/>
        <family val="2"/>
        <scheme val="minor"/>
      </rPr>
      <t>between 20% - 50% of total project budget</t>
    </r>
  </si>
  <si>
    <r>
      <t xml:space="preserve">Total cash co-funding:
</t>
    </r>
    <r>
      <rPr>
        <sz val="11"/>
        <color theme="1"/>
        <rFont val="Calibri"/>
        <family val="2"/>
        <scheme val="minor"/>
      </rPr>
      <t>at least 10% of the total project budget</t>
    </r>
  </si>
  <si>
    <r>
      <t xml:space="preserve">Total NWO+MeitY grant:
</t>
    </r>
    <r>
      <rPr>
        <sz val="11"/>
        <color theme="1"/>
        <rFont val="Calibri"/>
        <family val="2"/>
        <scheme val="minor"/>
      </rPr>
      <t>between k€ 200 -  k€ 500</t>
    </r>
  </si>
  <si>
    <r>
      <t xml:space="preserve">SIA grant:
</t>
    </r>
    <r>
      <rPr>
        <sz val="11"/>
        <color theme="1"/>
        <rFont val="Calibri"/>
        <family val="2"/>
        <scheme val="minor"/>
      </rPr>
      <t>up to k€ 50</t>
    </r>
  </si>
  <si>
    <r>
      <t xml:space="preserve">Balance MeitY/NWO grant: 
</t>
    </r>
    <r>
      <rPr>
        <sz val="11"/>
        <color theme="1"/>
        <rFont val="Calibri"/>
        <family val="2"/>
        <scheme val="minor"/>
      </rPr>
      <t>difference maximal 10% of total MeitY/NWO grant</t>
    </r>
  </si>
  <si>
    <t>maximum co-funding</t>
  </si>
  <si>
    <t>minimum co-funding</t>
  </si>
  <si>
    <r>
      <t xml:space="preserve">Application in </t>
    </r>
    <r>
      <rPr>
        <b/>
        <sz val="11"/>
        <color rgb="FF0033CC"/>
        <rFont val="Calibri"/>
        <family val="2"/>
      </rPr>
      <t>€</t>
    </r>
  </si>
  <si>
    <t>Equivalent in lakhs Rs</t>
  </si>
  <si>
    <t xml:space="preserve">Exchange rate 1000 Rs = € </t>
  </si>
</sst>
</file>

<file path=xl/styles.xml><?xml version="1.0" encoding="utf-8"?>
<styleSheet xmlns="http://schemas.openxmlformats.org/spreadsheetml/2006/main">
  <numFmts count="4">
    <numFmt numFmtId="164" formatCode="_ &quot;€&quot;\ * #,##0.00_ ;_ &quot;€&quot;\ * \-#,##0.00_ ;_ &quot;€&quot;\ * &quot;-&quot;??_ ;_ @_ "/>
    <numFmt numFmtId="165" formatCode="&quot;€&quot;\ #,##0"/>
    <numFmt numFmtId="166" formatCode="#,##0.00_ ;\-#,##0.00\ "/>
    <numFmt numFmtId="167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9"/>
      <color rgb="FF0033CC"/>
      <name val="Calibri"/>
      <family val="2"/>
      <scheme val="minor"/>
    </font>
    <font>
      <b/>
      <sz val="9"/>
      <color rgb="FF0033CC"/>
      <name val="Calibri"/>
      <family val="2"/>
      <scheme val="minor"/>
    </font>
    <font>
      <b/>
      <sz val="11"/>
      <color rgb="FF0033CC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0" fillId="5" borderId="3" xfId="0" applyFont="1" applyFill="1" applyBorder="1" applyProtection="1">
      <protection locked="0"/>
    </xf>
    <xf numFmtId="164" fontId="0" fillId="5" borderId="3" xfId="2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1" fillId="0" borderId="0" xfId="0" applyFo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Protection="1"/>
    <xf numFmtId="0" fontId="1" fillId="2" borderId="1" xfId="0" applyFont="1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2" xfId="0" applyFill="1" applyBorder="1" applyProtection="1"/>
    <xf numFmtId="0" fontId="1" fillId="3" borderId="3" xfId="0" applyFont="1" applyFill="1" applyBorder="1" applyAlignment="1" applyProtection="1">
      <alignment horizontal="right" wrapText="1"/>
    </xf>
    <xf numFmtId="0" fontId="0" fillId="0" borderId="0" xfId="0" applyFont="1" applyProtection="1"/>
    <xf numFmtId="0" fontId="0" fillId="0" borderId="3" xfId="0" applyFont="1" applyBorder="1" applyProtection="1"/>
    <xf numFmtId="164" fontId="0" fillId="0" borderId="0" xfId="0" applyNumberFormat="1" applyFont="1" applyProtection="1"/>
    <xf numFmtId="164" fontId="0" fillId="0" borderId="0" xfId="2" applyFont="1" applyProtection="1"/>
    <xf numFmtId="9" fontId="0" fillId="0" borderId="0" xfId="1" applyFont="1" applyProtection="1"/>
    <xf numFmtId="0" fontId="3" fillId="0" borderId="0" xfId="0" applyFo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right"/>
    </xf>
    <xf numFmtId="164" fontId="1" fillId="4" borderId="3" xfId="2" applyFont="1" applyFill="1" applyBorder="1" applyProtection="1"/>
    <xf numFmtId="0" fontId="5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0" fillId="0" borderId="0" xfId="0" applyFont="1" applyAlignment="1" applyProtection="1">
      <alignment horizontal="right"/>
    </xf>
    <xf numFmtId="9" fontId="3" fillId="0" borderId="0" xfId="1" applyFont="1" applyProtection="1"/>
    <xf numFmtId="0" fontId="1" fillId="0" borderId="3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vertical="top"/>
    </xf>
    <xf numFmtId="164" fontId="0" fillId="0" borderId="0" xfId="2" applyFont="1" applyFill="1" applyBorder="1" applyAlignment="1" applyProtection="1">
      <alignment vertical="top"/>
    </xf>
    <xf numFmtId="0" fontId="5" fillId="4" borderId="3" xfId="0" applyFont="1" applyFill="1" applyBorder="1" applyAlignment="1" applyProtection="1">
      <alignment horizontal="left" vertical="top"/>
    </xf>
    <xf numFmtId="0" fontId="0" fillId="0" borderId="7" xfId="0" applyFont="1" applyBorder="1" applyAlignment="1" applyProtection="1"/>
    <xf numFmtId="0" fontId="3" fillId="3" borderId="1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right"/>
    </xf>
    <xf numFmtId="9" fontId="0" fillId="0" borderId="0" xfId="0" applyNumberFormat="1" applyFont="1" applyProtection="1"/>
    <xf numFmtId="164" fontId="0" fillId="0" borderId="3" xfId="0" applyNumberFormat="1" applyFont="1" applyBorder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0" fillId="2" borderId="5" xfId="0" applyFill="1" applyBorder="1" applyProtection="1"/>
    <xf numFmtId="0" fontId="1" fillId="6" borderId="1" xfId="0" applyFont="1" applyFill="1" applyBorder="1" applyProtection="1"/>
    <xf numFmtId="0" fontId="0" fillId="6" borderId="5" xfId="0" applyFill="1" applyBorder="1" applyAlignment="1" applyProtection="1">
      <alignment horizontal="center"/>
    </xf>
    <xf numFmtId="0" fontId="0" fillId="6" borderId="5" xfId="0" applyFill="1" applyBorder="1" applyProtection="1"/>
    <xf numFmtId="0" fontId="0" fillId="6" borderId="2" xfId="0" applyFill="1" applyBorder="1" applyProtection="1"/>
    <xf numFmtId="165" fontId="0" fillId="0" borderId="3" xfId="2" applyNumberFormat="1" applyFont="1" applyFill="1" applyBorder="1" applyAlignment="1" applyProtection="1">
      <alignment horizontal="center"/>
    </xf>
    <xf numFmtId="165" fontId="5" fillId="4" borderId="3" xfId="2" applyNumberFormat="1" applyFont="1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1" fontId="1" fillId="4" borderId="3" xfId="2" applyNumberFormat="1" applyFont="1" applyFill="1" applyBorder="1" applyProtection="1"/>
    <xf numFmtId="1" fontId="5" fillId="3" borderId="2" xfId="0" applyNumberFormat="1" applyFont="1" applyFill="1" applyBorder="1" applyAlignment="1" applyProtection="1">
      <alignment horizontal="right"/>
    </xf>
    <xf numFmtId="1" fontId="3" fillId="3" borderId="2" xfId="0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166" fontId="9" fillId="0" borderId="0" xfId="2" applyNumberFormat="1" applyFont="1" applyAlignment="1" applyProtection="1">
      <alignment horizontal="left"/>
    </xf>
    <xf numFmtId="167" fontId="0" fillId="0" borderId="3" xfId="0" applyNumberFormat="1" applyFont="1" applyBorder="1" applyProtection="1"/>
    <xf numFmtId="0" fontId="5" fillId="4" borderId="6" xfId="0" applyFont="1" applyFill="1" applyBorder="1" applyAlignment="1" applyProtection="1">
      <alignment horizontal="right"/>
    </xf>
    <xf numFmtId="164" fontId="5" fillId="4" borderId="6" xfId="2" applyFont="1" applyFill="1" applyBorder="1" applyProtection="1"/>
    <xf numFmtId="164" fontId="1" fillId="4" borderId="6" xfId="2" applyFont="1" applyFill="1" applyBorder="1" applyProtection="1"/>
    <xf numFmtId="1" fontId="1" fillId="4" borderId="6" xfId="2" applyNumberFormat="1" applyFont="1" applyFill="1" applyBorder="1" applyProtection="1"/>
    <xf numFmtId="0" fontId="5" fillId="4" borderId="6" xfId="0" applyFont="1" applyFill="1" applyBorder="1" applyAlignment="1" applyProtection="1">
      <alignment horizontal="right" vertical="top"/>
    </xf>
    <xf numFmtId="0" fontId="5" fillId="4" borderId="4" xfId="0" applyFont="1" applyFill="1" applyBorder="1" applyAlignment="1" applyProtection="1">
      <alignment horizontal="right"/>
    </xf>
    <xf numFmtId="164" fontId="5" fillId="4" borderId="4" xfId="2" applyFont="1" applyFill="1" applyBorder="1" applyProtection="1"/>
    <xf numFmtId="1" fontId="1" fillId="4" borderId="4" xfId="2" applyNumberFormat="1" applyFont="1" applyFill="1" applyBorder="1" applyProtection="1"/>
    <xf numFmtId="0" fontId="0" fillId="0" borderId="4" xfId="0" applyFont="1" applyBorder="1" applyProtection="1"/>
    <xf numFmtId="164" fontId="1" fillId="4" borderId="4" xfId="2" applyFont="1" applyFill="1" applyBorder="1" applyProtection="1"/>
    <xf numFmtId="0" fontId="3" fillId="3" borderId="1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right"/>
    </xf>
    <xf numFmtId="0" fontId="0" fillId="5" borderId="6" xfId="0" applyFont="1" applyFill="1" applyBorder="1" applyAlignment="1" applyProtection="1">
      <alignment vertical="top" wrapText="1"/>
    </xf>
    <xf numFmtId="0" fontId="0" fillId="5" borderId="7" xfId="0" applyFont="1" applyFill="1" applyBorder="1" applyAlignment="1" applyProtection="1">
      <alignment vertical="top" wrapText="1"/>
    </xf>
    <xf numFmtId="0" fontId="0" fillId="5" borderId="4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center" vertical="top"/>
    </xf>
  </cellXfs>
  <cellStyles count="3">
    <cellStyle name="Currency" xfId="2" builtinId="4"/>
    <cellStyle name="Normal" xfId="0" builtinId="0"/>
    <cellStyle name="Percent" xfId="1" builtinId="5"/>
  </cellStyles>
  <dxfs count="12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tabSelected="1" zoomScaleNormal="100" workbookViewId="0"/>
  </sheetViews>
  <sheetFormatPr defaultColWidth="9.140625" defaultRowHeight="15"/>
  <cols>
    <col min="1" max="1" width="55.7109375" style="4" customWidth="1"/>
    <col min="2" max="2" width="16.7109375" style="4" customWidth="1"/>
    <col min="3" max="3" width="16.7109375" style="5" customWidth="1"/>
    <col min="4" max="4" width="16.7109375" style="6" customWidth="1"/>
    <col min="5" max="5" width="20" style="6" bestFit="1" customWidth="1"/>
    <col min="6" max="6" width="10.28515625" style="7" customWidth="1"/>
    <col min="7" max="7" width="21.5703125" style="7" customWidth="1"/>
    <col min="8" max="8" width="14.140625" style="7" bestFit="1" customWidth="1"/>
    <col min="9" max="10" width="13.5703125" style="7" customWidth="1"/>
    <col min="11" max="12" width="14.42578125" style="7" customWidth="1"/>
    <col min="13" max="13" width="10.5703125" style="7" bestFit="1" customWidth="1"/>
    <col min="14" max="16384" width="9.140625" style="7"/>
  </cols>
  <sheetData>
    <row r="1" spans="1:8">
      <c r="A1" s="3" t="s">
        <v>27</v>
      </c>
    </row>
    <row r="2" spans="1:8">
      <c r="A2" s="8" t="s">
        <v>16</v>
      </c>
    </row>
    <row r="3" spans="1:8">
      <c r="A3" s="51" t="s">
        <v>38</v>
      </c>
      <c r="B3" s="52">
        <v>13.15</v>
      </c>
    </row>
    <row r="4" spans="1:8">
      <c r="A4" s="3" t="s">
        <v>8</v>
      </c>
      <c r="E4" s="7"/>
    </row>
    <row r="5" spans="1:8">
      <c r="A5" s="9" t="s">
        <v>2</v>
      </c>
      <c r="B5" s="10"/>
      <c r="C5" s="10"/>
      <c r="D5" s="40"/>
      <c r="E5" s="11"/>
    </row>
    <row r="6" spans="1:8">
      <c r="A6" s="41" t="s">
        <v>24</v>
      </c>
      <c r="B6" s="42"/>
      <c r="C6" s="42"/>
      <c r="D6" s="43"/>
      <c r="E6" s="44"/>
    </row>
    <row r="7" spans="1:8" s="13" customFormat="1" ht="17.25" customHeight="1">
      <c r="A7" s="12" t="s">
        <v>22</v>
      </c>
      <c r="B7" s="69" t="s">
        <v>35</v>
      </c>
      <c r="C7" s="70"/>
      <c r="D7" s="69" t="s">
        <v>34</v>
      </c>
      <c r="E7" s="70"/>
      <c r="F7" s="7"/>
      <c r="G7" s="7"/>
      <c r="H7" s="7"/>
    </row>
    <row r="8" spans="1:8" s="13" customFormat="1" ht="15.75" customHeight="1">
      <c r="A8" s="12" t="s">
        <v>21</v>
      </c>
      <c r="B8" s="39" t="s">
        <v>23</v>
      </c>
      <c r="C8" s="39" t="s">
        <v>26</v>
      </c>
      <c r="D8" s="39" t="s">
        <v>23</v>
      </c>
      <c r="E8" s="39" t="s">
        <v>26</v>
      </c>
      <c r="F8" s="7"/>
      <c r="G8" s="7"/>
      <c r="H8" s="7"/>
    </row>
    <row r="9" spans="1:8" s="13" customFormat="1">
      <c r="A9" s="14" t="s">
        <v>19</v>
      </c>
      <c r="B9" s="45">
        <v>200000</v>
      </c>
      <c r="C9" s="45">
        <v>200000</v>
      </c>
      <c r="D9" s="45">
        <v>200000</v>
      </c>
      <c r="E9" s="45">
        <v>200000</v>
      </c>
      <c r="F9" s="16"/>
      <c r="G9" s="17"/>
      <c r="H9" s="7"/>
    </row>
    <row r="10" spans="1:8" s="13" customFormat="1">
      <c r="A10" s="14" t="s">
        <v>20</v>
      </c>
      <c r="B10" s="45"/>
      <c r="C10" s="45">
        <v>50000</v>
      </c>
      <c r="D10" s="45"/>
      <c r="E10" s="45">
        <v>50000</v>
      </c>
      <c r="F10" s="16"/>
      <c r="G10" s="17"/>
      <c r="H10" s="7"/>
    </row>
    <row r="11" spans="1:8" s="13" customFormat="1">
      <c r="A11" s="14" t="s">
        <v>28</v>
      </c>
      <c r="B11" s="45">
        <f>(B9+B10)/8*2</f>
        <v>50000</v>
      </c>
      <c r="C11" s="45">
        <f>(C9+C10)/8*2</f>
        <v>62500</v>
      </c>
      <c r="D11" s="45">
        <f>SUM(D9:D10)</f>
        <v>200000</v>
      </c>
      <c r="E11" s="45">
        <f>SUM(E9:E10)</f>
        <v>250000</v>
      </c>
      <c r="F11" s="16"/>
      <c r="G11" s="17"/>
      <c r="H11" s="7"/>
    </row>
    <row r="12" spans="1:8" s="18" customFormat="1">
      <c r="A12" s="33" t="s">
        <v>3</v>
      </c>
      <c r="B12" s="46">
        <f>SUM(B9:B11)</f>
        <v>250000</v>
      </c>
      <c r="C12" s="46">
        <f>SUM(C9:C11)</f>
        <v>312500</v>
      </c>
      <c r="D12" s="46">
        <f>SUM(D9:D11)</f>
        <v>400000</v>
      </c>
      <c r="E12" s="46">
        <f>SUM(E9:E11)</f>
        <v>500000</v>
      </c>
      <c r="F12" s="7"/>
      <c r="G12" s="7"/>
      <c r="H12" s="7"/>
    </row>
    <row r="13" spans="1:8">
      <c r="A13" s="41" t="s">
        <v>25</v>
      </c>
      <c r="B13" s="42"/>
      <c r="C13" s="42"/>
      <c r="D13" s="42"/>
      <c r="E13" s="47"/>
    </row>
    <row r="14" spans="1:8" s="13" customFormat="1" ht="17.25" customHeight="1">
      <c r="A14" s="12" t="s">
        <v>22</v>
      </c>
      <c r="B14" s="69" t="s">
        <v>35</v>
      </c>
      <c r="C14" s="70"/>
      <c r="D14" s="69" t="s">
        <v>34</v>
      </c>
      <c r="E14" s="70"/>
      <c r="F14" s="7"/>
      <c r="G14" s="7"/>
      <c r="H14" s="7"/>
    </row>
    <row r="15" spans="1:8" s="13" customFormat="1" ht="15.75" customHeight="1">
      <c r="A15" s="12" t="s">
        <v>21</v>
      </c>
      <c r="B15" s="39" t="s">
        <v>23</v>
      </c>
      <c r="C15" s="39" t="s">
        <v>26</v>
      </c>
      <c r="D15" s="39" t="s">
        <v>23</v>
      </c>
      <c r="E15" s="39" t="s">
        <v>26</v>
      </c>
      <c r="F15" s="7"/>
      <c r="G15" s="7"/>
      <c r="H15" s="7"/>
    </row>
    <row r="16" spans="1:8" s="13" customFormat="1">
      <c r="A16" s="14" t="s">
        <v>19</v>
      </c>
      <c r="B16" s="45">
        <v>500000</v>
      </c>
      <c r="C16" s="45">
        <v>500000</v>
      </c>
      <c r="D16" s="45">
        <v>500000</v>
      </c>
      <c r="E16" s="45">
        <v>500000</v>
      </c>
      <c r="F16" s="16"/>
      <c r="G16" s="17"/>
      <c r="H16" s="7"/>
    </row>
    <row r="17" spans="1:15" s="13" customFormat="1">
      <c r="A17" s="14" t="s">
        <v>20</v>
      </c>
      <c r="B17" s="45"/>
      <c r="C17" s="45">
        <v>50000</v>
      </c>
      <c r="D17" s="45"/>
      <c r="E17" s="45">
        <v>50000</v>
      </c>
      <c r="F17" s="16"/>
      <c r="G17" s="17"/>
      <c r="H17" s="7"/>
    </row>
    <row r="18" spans="1:15" s="13" customFormat="1">
      <c r="A18" s="14" t="s">
        <v>28</v>
      </c>
      <c r="B18" s="45">
        <f>(B16+B17)/8*2</f>
        <v>125000</v>
      </c>
      <c r="C18" s="45">
        <f>(C16+C17)/8*2</f>
        <v>137500</v>
      </c>
      <c r="D18" s="45">
        <f>SUM(D16:D17)</f>
        <v>500000</v>
      </c>
      <c r="E18" s="45">
        <f>SUM(E16:E17)</f>
        <v>550000</v>
      </c>
      <c r="F18" s="16"/>
      <c r="G18" s="17"/>
      <c r="H18" s="7"/>
    </row>
    <row r="19" spans="1:15" s="18" customFormat="1">
      <c r="A19" s="33" t="s">
        <v>3</v>
      </c>
      <c r="B19" s="46">
        <f>SUM(B16:B18)</f>
        <v>625000</v>
      </c>
      <c r="C19" s="46">
        <f>SUM(C16:C18)</f>
        <v>687500</v>
      </c>
      <c r="D19" s="46">
        <f>SUM(D16:D18)</f>
        <v>1000000</v>
      </c>
      <c r="E19" s="46">
        <f>SUM(E16:E18)</f>
        <v>1100000</v>
      </c>
      <c r="F19" s="7"/>
      <c r="G19" s="7"/>
      <c r="H19" s="7"/>
    </row>
    <row r="21" spans="1:15" s="13" customFormat="1">
      <c r="A21" s="3" t="s">
        <v>36</v>
      </c>
      <c r="C21" s="19"/>
      <c r="D21" s="20"/>
    </row>
    <row r="22" spans="1:15" ht="15" customHeight="1">
      <c r="A22" s="9" t="s">
        <v>18</v>
      </c>
      <c r="B22" s="10"/>
      <c r="C22" s="10"/>
      <c r="D22" s="11"/>
      <c r="E22" s="11"/>
      <c r="G22" s="66" t="s">
        <v>17</v>
      </c>
      <c r="H22" s="13"/>
      <c r="I22" s="13"/>
      <c r="J22" s="13"/>
      <c r="K22" s="13"/>
      <c r="L22" s="13"/>
      <c r="M22" s="13"/>
      <c r="N22" s="13"/>
      <c r="O22" s="13"/>
    </row>
    <row r="23" spans="1:15" s="18" customFormat="1">
      <c r="A23" s="21"/>
      <c r="B23" s="22" t="s">
        <v>0</v>
      </c>
      <c r="C23" s="22" t="s">
        <v>1</v>
      </c>
      <c r="D23" s="23" t="s">
        <v>12</v>
      </c>
      <c r="E23" s="23" t="s">
        <v>37</v>
      </c>
      <c r="G23" s="67"/>
      <c r="H23" s="13"/>
      <c r="I23" s="13"/>
      <c r="J23" s="13"/>
    </row>
    <row r="24" spans="1:15" s="13" customFormat="1">
      <c r="A24" s="1" t="s">
        <v>4</v>
      </c>
      <c r="B24" s="2"/>
      <c r="C24" s="2"/>
      <c r="D24" s="24">
        <f>SUM(B24:C24)</f>
        <v>0</v>
      </c>
      <c r="E24" s="48">
        <f>D24*(1000/currency)/100000</f>
        <v>0</v>
      </c>
      <c r="G24" s="67"/>
    </row>
    <row r="25" spans="1:15" s="13" customFormat="1">
      <c r="A25" s="1" t="s">
        <v>5</v>
      </c>
      <c r="B25" s="2"/>
      <c r="C25" s="2"/>
      <c r="D25" s="24">
        <f>SUM(B25:C25)</f>
        <v>0</v>
      </c>
      <c r="E25" s="48">
        <f>D25*(1000/currency)/100000</f>
        <v>0</v>
      </c>
      <c r="G25" s="67"/>
    </row>
    <row r="26" spans="1:15" s="13" customFormat="1">
      <c r="A26" s="1" t="s">
        <v>6</v>
      </c>
      <c r="B26" s="2"/>
      <c r="C26" s="2"/>
      <c r="D26" s="24">
        <f>SUM(B26:C26)</f>
        <v>0</v>
      </c>
      <c r="E26" s="48">
        <f>D26*(1000/currency)/100000</f>
        <v>0</v>
      </c>
      <c r="G26" s="68"/>
    </row>
    <row r="27" spans="1:15" s="13" customFormat="1">
      <c r="A27" s="1" t="s">
        <v>13</v>
      </c>
      <c r="B27" s="2"/>
      <c r="C27" s="2"/>
      <c r="D27" s="24">
        <f>SUM(B27:C27)</f>
        <v>0</v>
      </c>
      <c r="E27" s="48">
        <f>D27*(1000/currency)/100000</f>
        <v>0</v>
      </c>
      <c r="F27" s="18"/>
    </row>
    <row r="28" spans="1:15" s="25" customFormat="1">
      <c r="A28" s="58" t="s">
        <v>14</v>
      </c>
      <c r="B28" s="55">
        <f>SUM(B24:B27)</f>
        <v>0</v>
      </c>
      <c r="C28" s="55">
        <f>SUM(C24:C27)</f>
        <v>0</v>
      </c>
      <c r="D28" s="55">
        <f>SUM(D24:D27)</f>
        <v>0</v>
      </c>
      <c r="E28" s="57">
        <f>D28*(1000/currency)/100000</f>
        <v>0</v>
      </c>
      <c r="F28" s="18"/>
      <c r="G28" s="13"/>
      <c r="H28" s="13"/>
      <c r="I28" s="13"/>
      <c r="J28" s="13"/>
      <c r="K28" s="18"/>
      <c r="L28" s="18"/>
      <c r="M28" s="18"/>
      <c r="N28" s="18"/>
      <c r="O28" s="18"/>
    </row>
    <row r="29" spans="1:15" s="25" customFormat="1">
      <c r="A29" s="35"/>
      <c r="B29" s="36"/>
      <c r="C29" s="36"/>
      <c r="D29" s="65"/>
      <c r="E29" s="49"/>
      <c r="F29" s="18"/>
      <c r="G29" s="13"/>
      <c r="H29" s="13"/>
      <c r="I29" s="13"/>
      <c r="J29" s="13"/>
      <c r="K29" s="18"/>
      <c r="L29" s="18"/>
      <c r="M29" s="18"/>
      <c r="N29" s="18"/>
      <c r="O29" s="18"/>
    </row>
    <row r="30" spans="1:15" s="26" customFormat="1">
      <c r="A30" s="62" t="s">
        <v>9</v>
      </c>
      <c r="B30" s="2"/>
      <c r="C30" s="34"/>
      <c r="D30" s="63">
        <f>SUM(B30:C30)</f>
        <v>0</v>
      </c>
      <c r="E30" s="61">
        <f>D30*(1000/currency)/100000</f>
        <v>0</v>
      </c>
      <c r="G30" s="27"/>
      <c r="H30" s="27"/>
      <c r="I30" s="27"/>
      <c r="J30" s="27"/>
    </row>
    <row r="31" spans="1:15" s="26" customFormat="1">
      <c r="A31" s="14" t="s">
        <v>10</v>
      </c>
      <c r="B31" s="2"/>
      <c r="C31" s="34"/>
      <c r="D31" s="24">
        <f>SUM(B31:C31)</f>
        <v>0</v>
      </c>
      <c r="E31" s="48">
        <f>D31*(1000/currency)/100000</f>
        <v>0</v>
      </c>
      <c r="G31" s="27"/>
      <c r="H31" s="27"/>
      <c r="I31" s="27"/>
      <c r="J31" s="27"/>
    </row>
    <row r="32" spans="1:15" s="26" customFormat="1">
      <c r="A32" s="14" t="s">
        <v>11</v>
      </c>
      <c r="B32" s="2"/>
      <c r="C32" s="34"/>
      <c r="D32" s="24">
        <f>SUM(B32:C32)</f>
        <v>0</v>
      </c>
      <c r="E32" s="48">
        <f>D32*(1000/currency)/100000</f>
        <v>0</v>
      </c>
      <c r="G32" s="27"/>
      <c r="H32" s="27"/>
      <c r="I32" s="27"/>
      <c r="J32" s="27"/>
    </row>
    <row r="33" spans="1:15" s="26" customFormat="1">
      <c r="A33" s="54" t="s">
        <v>15</v>
      </c>
      <c r="B33" s="55">
        <f>SUM(B30:B32)</f>
        <v>0</v>
      </c>
      <c r="C33" s="34"/>
      <c r="D33" s="56">
        <f>SUM(B33:C33)</f>
        <v>0</v>
      </c>
      <c r="E33" s="57">
        <f>D33*(1000/currency)/100000</f>
        <v>0</v>
      </c>
      <c r="G33" s="27"/>
      <c r="H33" s="27"/>
      <c r="I33" s="27"/>
      <c r="J33" s="27"/>
    </row>
    <row r="34" spans="1:15" s="26" customFormat="1">
      <c r="A34" s="64"/>
      <c r="B34" s="36"/>
      <c r="C34" s="36"/>
      <c r="D34" s="36"/>
      <c r="E34" s="50"/>
      <c r="G34" s="27"/>
      <c r="H34" s="27"/>
      <c r="I34" s="27"/>
      <c r="J34" s="27"/>
    </row>
    <row r="35" spans="1:15" s="25" customFormat="1">
      <c r="A35" s="59" t="s">
        <v>3</v>
      </c>
      <c r="B35" s="60">
        <f>B28+B33</f>
        <v>0</v>
      </c>
      <c r="C35" s="60">
        <f>C28</f>
        <v>0</v>
      </c>
      <c r="D35" s="60">
        <f>D28+D33</f>
        <v>0</v>
      </c>
      <c r="E35" s="61">
        <f>D35*(1000/currency)/100000</f>
        <v>0</v>
      </c>
      <c r="F35" s="29"/>
      <c r="G35" s="28"/>
      <c r="H35" s="28"/>
      <c r="I35" s="28"/>
      <c r="J35" s="28"/>
      <c r="K35" s="18"/>
      <c r="L35" s="18"/>
      <c r="M35" s="18"/>
      <c r="N35" s="18"/>
      <c r="O35" s="18"/>
    </row>
    <row r="36" spans="1:15" s="13" customFormat="1">
      <c r="C36" s="19"/>
      <c r="D36" s="20"/>
      <c r="F36" s="15"/>
      <c r="G36" s="28"/>
      <c r="H36" s="28"/>
      <c r="I36" s="28"/>
      <c r="J36" s="28"/>
    </row>
    <row r="37" spans="1:15" s="13" customFormat="1">
      <c r="C37" s="19"/>
      <c r="D37" s="20"/>
      <c r="E37" s="20"/>
      <c r="G37" s="28"/>
      <c r="H37" s="28"/>
      <c r="I37" s="28"/>
      <c r="J37" s="28"/>
    </row>
    <row r="38" spans="1:15" s="13" customFormat="1">
      <c r="A38" s="3" t="s">
        <v>7</v>
      </c>
      <c r="C38" s="19"/>
      <c r="D38" s="20"/>
      <c r="E38" s="20"/>
    </row>
    <row r="39" spans="1:15" s="13" customFormat="1" ht="30" customHeight="1">
      <c r="A39" s="30" t="s">
        <v>29</v>
      </c>
      <c r="B39" s="53" t="e">
        <f>D28/D35</f>
        <v>#DIV/0!</v>
      </c>
      <c r="C39" s="37"/>
      <c r="D39" s="31"/>
      <c r="E39" s="31"/>
    </row>
    <row r="40" spans="1:15" s="13" customFormat="1" ht="30">
      <c r="A40" s="30" t="s">
        <v>30</v>
      </c>
      <c r="B40" s="53" t="e">
        <f>B28/D35</f>
        <v>#DIV/0!</v>
      </c>
      <c r="C40" s="37"/>
      <c r="D40" s="31"/>
      <c r="E40" s="32"/>
      <c r="F40" s="16"/>
    </row>
    <row r="41" spans="1:15" s="13" customFormat="1" ht="30">
      <c r="A41" s="30" t="s">
        <v>31</v>
      </c>
      <c r="B41" s="38">
        <f>B30+B31</f>
        <v>0</v>
      </c>
      <c r="C41" s="37"/>
      <c r="D41" s="31"/>
      <c r="E41" s="32"/>
      <c r="F41" s="16"/>
    </row>
    <row r="42" spans="1:15" s="13" customFormat="1" ht="30">
      <c r="A42" s="30" t="s">
        <v>32</v>
      </c>
      <c r="B42" s="38">
        <f>B32</f>
        <v>0</v>
      </c>
      <c r="C42" s="37"/>
      <c r="D42" s="31"/>
      <c r="E42" s="32"/>
      <c r="F42" s="16"/>
    </row>
    <row r="43" spans="1:15" s="13" customFormat="1" ht="30">
      <c r="A43" s="30" t="s">
        <v>33</v>
      </c>
      <c r="B43" s="53" t="e">
        <f>(B31-B30)/B33</f>
        <v>#DIV/0!</v>
      </c>
      <c r="C43" s="37"/>
      <c r="D43" s="31"/>
      <c r="E43" s="32"/>
      <c r="F43" s="16"/>
    </row>
    <row r="44" spans="1:15">
      <c r="B44" s="5"/>
      <c r="C44" s="6"/>
      <c r="E44" s="7"/>
    </row>
    <row r="45" spans="1:15">
      <c r="B45" s="5"/>
      <c r="C45" s="6"/>
      <c r="E45" s="7"/>
    </row>
    <row r="46" spans="1:15">
      <c r="B46" s="5"/>
      <c r="C46" s="6"/>
      <c r="E46" s="7"/>
    </row>
    <row r="47" spans="1:15">
      <c r="B47" s="5"/>
      <c r="C47" s="6"/>
      <c r="E47" s="7"/>
    </row>
  </sheetData>
  <sheetProtection sheet="1" objects="1" scenarios="1"/>
  <mergeCells count="5">
    <mergeCell ref="G22:G26"/>
    <mergeCell ref="B14:C14"/>
    <mergeCell ref="D14:E14"/>
    <mergeCell ref="B7:C7"/>
    <mergeCell ref="D7:E7"/>
  </mergeCells>
  <conditionalFormatting sqref="B39">
    <cfRule type="cellIs" dxfId="11" priority="14" operator="greaterThan">
      <formula>0.5</formula>
    </cfRule>
    <cfRule type="cellIs" dxfId="10" priority="15" operator="between">
      <formula>0.2</formula>
      <formula>0.5</formula>
    </cfRule>
    <cfRule type="cellIs" dxfId="9" priority="16" operator="lessThan">
      <formula>0.2</formula>
    </cfRule>
  </conditionalFormatting>
  <conditionalFormatting sqref="B40">
    <cfRule type="cellIs" dxfId="8" priority="11" operator="lessThan">
      <formula>0.1</formula>
    </cfRule>
    <cfRule type="cellIs" dxfId="7" priority="12" operator="greaterThanOrEqual">
      <formula>0.1</formula>
    </cfRule>
  </conditionalFormatting>
  <conditionalFormatting sqref="B41">
    <cfRule type="cellIs" dxfId="6" priority="5" operator="greaterThan">
      <formula>500000</formula>
    </cfRule>
    <cfRule type="cellIs" dxfId="5" priority="6" operator="between">
      <formula>200000</formula>
      <formula>500000</formula>
    </cfRule>
    <cfRule type="cellIs" dxfId="4" priority="7" operator="lessThan">
      <formula>200000</formula>
    </cfRule>
  </conditionalFormatting>
  <conditionalFormatting sqref="B42">
    <cfRule type="cellIs" dxfId="3" priority="3" operator="greaterThan">
      <formula>50000</formula>
    </cfRule>
    <cfRule type="cellIs" dxfId="2" priority="4" operator="lessThanOrEqual">
      <formula>50000</formula>
    </cfRule>
  </conditionalFormatting>
  <conditionalFormatting sqref="B43">
    <cfRule type="cellIs" dxfId="1" priority="1" operator="notBetween">
      <formula>-0.1</formula>
      <formula>0.1</formula>
    </cfRule>
    <cfRule type="cellIs" dxfId="0" priority="2" operator="between">
      <formula>-0.1</formula>
      <formula>0.1</formula>
    </cfRule>
  </conditionalFormatting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budgetcontrole</vt:lpstr>
      <vt:lpstr>currency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NWO</dc:creator>
  <cp:lastModifiedBy>Ms. SANGITA  ARORA</cp:lastModifiedBy>
  <cp:lastPrinted>2017-11-15T14:54:56Z</cp:lastPrinted>
  <dcterms:created xsi:type="dcterms:W3CDTF">2014-02-13T14:17:40Z</dcterms:created>
  <dcterms:modified xsi:type="dcterms:W3CDTF">2017-12-08T11:11:09Z</dcterms:modified>
</cp:coreProperties>
</file>